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2058423E-FEF7-4E45-BDC1-05CF8CFF0B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definedNames>
    <definedName name="_xlnm.Print_Area" localSheetId="0">ხარჯთაღრიცხვა!$A$2:$I$31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8" i="1" l="1"/>
  <c r="I19" i="1" l="1"/>
  <c r="I17" i="1"/>
  <c r="I22" i="1" l="1"/>
  <c r="I13" i="1" l="1"/>
  <c r="I14" i="1"/>
  <c r="I11" i="1"/>
  <c r="I15" i="1"/>
  <c r="I12" i="1"/>
  <c r="I10" i="1"/>
  <c r="I16" i="1" l="1"/>
  <c r="I23" i="1" s="1"/>
  <c r="I24" i="1"/>
  <c r="I25" i="1" l="1"/>
  <c r="I26" i="1" s="1"/>
  <c r="I27" i="1" l="1"/>
  <c r="I28" i="1" s="1"/>
  <c r="I29" i="1" l="1"/>
  <c r="I30" i="1" s="1"/>
  <c r="I31" i="1" s="1"/>
</calcChain>
</file>

<file path=xl/sharedStrings.xml><?xml version="1.0" encoding="utf-8"?>
<sst xmlns="http://schemas.openxmlformats.org/spreadsheetml/2006/main" count="51" uniqueCount="39">
  <si>
    <t>#</t>
  </si>
  <si>
    <t>აღჭურვილობა
Equipment</t>
  </si>
  <si>
    <t>ტერიტორიაზე ღორღის მოსამზადებელი ფენის მოწყობა (ფრაქციით 0‐40; 8სმ‐იანი საშ. სისქის)                                                                           
Arrangement of the crushed rock preparatory layer  (0-40 fraction; 8cm thikness)</t>
  </si>
  <si>
    <t>ხარჯთაღრიცხვა</t>
  </si>
  <si>
    <t>BoQ</t>
  </si>
  <si>
    <t>ცალი
pcs</t>
  </si>
  <si>
    <t>საბავშო მოედანი
Playground</t>
  </si>
  <si>
    <t>ტრანსპორტის ხარჯი
Transportation</t>
  </si>
  <si>
    <t>ზედნადები ხარჯები
Overhead expenses</t>
  </si>
  <si>
    <t>გეგმიური დაგროვება
Profit</t>
  </si>
  <si>
    <t>სულ ჯამი
Total</t>
  </si>
  <si>
    <t>გრძივი მეტრი
linear meters</t>
  </si>
  <si>
    <r>
      <t>m</t>
    </r>
    <r>
      <rPr>
        <vertAlign val="superscript"/>
        <sz val="10"/>
        <rFont val="Sylfaen"/>
        <family val="1"/>
        <charset val="204"/>
      </rPr>
      <t xml:space="preserve">3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3</t>
    </r>
  </si>
  <si>
    <r>
      <t>m</t>
    </r>
    <r>
      <rPr>
        <vertAlign val="superscript"/>
        <sz val="10"/>
        <rFont val="Sylfaen"/>
        <family val="1"/>
        <charset val="204"/>
      </rPr>
      <t xml:space="preserve">2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2</t>
    </r>
  </si>
  <si>
    <t>სამუშაოთა და მასალების ჩამონათვალი
List of works and materials</t>
  </si>
  <si>
    <t>რაოდენობა
Quantity</t>
  </si>
  <si>
    <t>ხელფასი
Salary</t>
  </si>
  <si>
    <t>ჯამი
In total</t>
  </si>
  <si>
    <t>ერთ. ფასი
Price per item</t>
  </si>
  <si>
    <t>ჯამი
Total price</t>
  </si>
  <si>
    <t>ჯამი
Total</t>
  </si>
  <si>
    <t>დ.ღ.გ.
VAT</t>
  </si>
  <si>
    <r>
      <t>ტერიტორიაზე ხრეშის ფენის მოწყობა  (ფართობი-80მ</t>
    </r>
    <r>
      <rPr>
        <vertAlign val="superscript"/>
        <sz val="10"/>
        <rFont val="Sylfaen"/>
        <family val="1"/>
        <charset val="204"/>
      </rPr>
      <t>2</t>
    </r>
    <r>
      <rPr>
        <sz val="10"/>
        <rFont val="Sylfaen"/>
        <family val="1"/>
        <charset val="204"/>
      </rPr>
      <t>; სისქე -10,0სმ)
 Arrangement of the gravel layer  (Area -80m2; thickness - 10,0cm )</t>
    </r>
  </si>
  <si>
    <t>სულ
Total</t>
  </si>
  <si>
    <r>
      <t xml:space="preserve">ლითონის/ლითონის სკამების მოწყობა (ზომა: 0,4*2.5*0.45 მ) </t>
    </r>
    <r>
      <rPr>
        <b/>
        <sz val="10"/>
        <rFont val="Sylfaen"/>
        <family val="1"/>
        <charset val="204"/>
      </rPr>
      <t>EX SK-03</t>
    </r>
    <r>
      <rPr>
        <sz val="10"/>
        <rFont val="Sylfaen"/>
        <family val="1"/>
        <charset val="204"/>
      </rPr>
      <t xml:space="preserve">
Arrangement of metal / metal chairs (size: 0.4* 2,5 0.45 m) </t>
    </r>
    <r>
      <rPr>
        <b/>
        <sz val="10"/>
        <rFont val="Sylfaen"/>
        <family val="1"/>
        <charset val="204"/>
      </rPr>
      <t>EX SK-03</t>
    </r>
  </si>
  <si>
    <t>ერთეული
Unit</t>
  </si>
  <si>
    <t>მასალა
Materials</t>
  </si>
  <si>
    <t>ბეტონის ბორდიურის (10*20) მოწყობა (შესაბამისი მასალისა და სამუშაოს ღირებულების გათვალისწინებით)                                         
Installation of concrete bordure (10*20) (including required materials and labour costs)</t>
  </si>
  <si>
    <t>ბეტონის (B-15) მოჭიმვა 60 მმ‐ს სისქით მთლიან ფართობზე (შესაბამისი მასალისა და სამუშაოს ღირებულების გათვალისწინებით)                                                                                                          Concreting (B-15) of whole territory with 60 mm wide layer  (including required materials and labour costs)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</si>
  <si>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
Installation of rubber tiles (Thikness 30 mm) on the concrete layer with two-component rubber adhesive (including required materials and labour costs)</t>
  </si>
  <si>
    <t>ტერიტორიის დასუფთავება და ნაგვის გატანა 
Cleaning the territory and garbage removal</t>
  </si>
  <si>
    <r>
      <t xml:space="preserve">საბავშო ატრაქციონი (ზომა: 7.0 *6.0  მ; მოცულობა:1-6  ბავშვი; ასაკობრივი ჯგუფი 3-7 წელი) </t>
    </r>
    <r>
      <rPr>
        <b/>
        <sz val="10"/>
        <rFont val="Sylfaen"/>
        <family val="1"/>
        <charset val="204"/>
      </rPr>
      <t xml:space="preserve">EX AS-09 </t>
    </r>
    <r>
      <rPr>
        <sz val="10"/>
        <rFont val="Sylfaen"/>
        <family val="1"/>
        <charset val="204"/>
      </rPr>
      <t xml:space="preserve">
Children's Playground (dimensions:7.0 *6.0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 xml:space="preserve">; Volume:1-6 children; Age group 3-7) </t>
    </r>
    <r>
      <rPr>
        <b/>
        <sz val="10"/>
        <rFont val="Sylfaen"/>
        <family val="1"/>
        <charset val="204"/>
      </rPr>
      <t>EX AS -09</t>
    </r>
  </si>
  <si>
    <r>
      <t xml:space="preserve">საქანელა  (ზომა: 2.2*3.0  მ; მოცულობა: 1- 4  ბავშვი; ასაკობრივი ჯგუფი 3-7 წელი)  </t>
    </r>
    <r>
      <rPr>
        <b/>
        <sz val="10"/>
        <rFont val="Sylfaen"/>
        <family val="1"/>
        <charset val="204"/>
      </rPr>
      <t>S-10</t>
    </r>
    <r>
      <rPr>
        <sz val="10"/>
        <rFont val="Sylfaen"/>
        <family val="1"/>
        <charset val="204"/>
      </rPr>
      <t xml:space="preserve">
Swing  (dimensions:2.2*3.0 M; Volume:1-4 children; Age group 3-7) </t>
    </r>
    <r>
      <rPr>
        <b/>
        <sz val="10"/>
        <rFont val="Sylfaen"/>
        <family val="1"/>
        <charset val="204"/>
      </rPr>
      <t>S-10</t>
    </r>
  </si>
  <si>
    <t>გარე განათების ბოძები/გარე განათების ნათურებით  (ზომა: 3.8  მ)                                                   
Lamppost / Outdoor ligh bulbs  (size: 3.8 M)</t>
  </si>
  <si>
    <t>ლითონის ფანჩატურის დამზადება და მოწყობა (ზომა 2.4*3.5 მ)                                                                                           
Manufacture and arrangement of metal arbor  (size: 2.4*3.5 M)</t>
  </si>
  <si>
    <t>ჯამი ობიექტზე
Total for the site</t>
  </si>
  <si>
    <t>დანართი A / Annex A</t>
  </si>
  <si>
    <t xml:space="preserve">ქობულეთის მუნიციპალიტეტში, სოფელ დაბა ჩაქვში მდებარე ყოფილი საჯარო სკოლის დევნილთა დასახლებაში 
საბავშვო ატრაქციონების, ძელ-სკამების და გადასატანი მინი ბუნაგლოს მოწყობა </t>
  </si>
  <si>
    <t>Arrangement of children's playground, benches and portable mini bungalows in the IDP settlement of a former public school in Daba Chakvi Village, Kobuleti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</si>
</sst>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GEL]\ #,##0.00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2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name val="Sylfaen"/>
      <family val="1"/>
      <charset val="204"/>
    </font>
    <font>
      <b/>
      <sz val="20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9" fontId="14" fillId="0" borderId="1" xfId="0" applyNumberFormat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4" fontId="23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="80" zoomScaleNormal="80" zoomScaleSheetLayoutView="70" workbookViewId="0">
      <selection activeCell="B2" sqref="B2:I2"/>
    </sheetView>
  </sheetViews>
  <sheetFormatPr defaultRowHeight="15" x14ac:dyDescent="0.25"/>
  <cols>
    <col min="1" max="1" width="4" style="43" bestFit="1" customWidth="1"/>
    <col min="2" max="2" width="128.28515625" customWidth="1"/>
    <col min="3" max="3" width="17.140625" bestFit="1" customWidth="1"/>
    <col min="4" max="4" width="12.7109375" bestFit="1" customWidth="1"/>
    <col min="5" max="5" width="17.7109375" customWidth="1"/>
    <col min="6" max="6" width="16.85546875" customWidth="1"/>
    <col min="7" max="7" width="14.7109375" bestFit="1" customWidth="1"/>
    <col min="8" max="8" width="15" customWidth="1"/>
    <col min="9" max="9" width="17.85546875" customWidth="1"/>
  </cols>
  <sheetData>
    <row r="1" spans="1:9" ht="28.5" customHeight="1" x14ac:dyDescent="0.25">
      <c r="B1" s="45" t="s">
        <v>36</v>
      </c>
      <c r="C1" s="45"/>
      <c r="D1" s="45"/>
      <c r="E1" s="45"/>
      <c r="F1" s="45"/>
      <c r="G1" s="45"/>
      <c r="H1" s="45"/>
      <c r="I1" s="45"/>
    </row>
    <row r="2" spans="1:9" ht="62.45" customHeight="1" x14ac:dyDescent="0.25">
      <c r="A2" s="6"/>
      <c r="B2" s="46" t="s">
        <v>37</v>
      </c>
      <c r="C2" s="47"/>
      <c r="D2" s="47"/>
      <c r="E2" s="47"/>
      <c r="F2" s="47"/>
      <c r="G2" s="47"/>
      <c r="H2" s="47"/>
      <c r="I2" s="47"/>
    </row>
    <row r="3" spans="1:9" ht="57.6" customHeight="1" x14ac:dyDescent="0.25">
      <c r="A3" s="7"/>
      <c r="B3" s="48" t="s">
        <v>38</v>
      </c>
      <c r="C3" s="49"/>
      <c r="D3" s="49"/>
      <c r="E3" s="49"/>
      <c r="F3" s="49"/>
      <c r="G3" s="49"/>
      <c r="H3" s="49"/>
      <c r="I3" s="49"/>
    </row>
    <row r="4" spans="1:9" ht="27" x14ac:dyDescent="0.25">
      <c r="A4" s="52" t="s">
        <v>3</v>
      </c>
      <c r="B4" s="52"/>
      <c r="C4" s="52"/>
      <c r="D4" s="52"/>
      <c r="E4" s="52"/>
      <c r="F4" s="52"/>
      <c r="G4" s="52"/>
      <c r="H4" s="52"/>
      <c r="I4" s="52"/>
    </row>
    <row r="5" spans="1:9" ht="26.25" x14ac:dyDescent="0.25">
      <c r="A5" s="50" t="s">
        <v>4</v>
      </c>
      <c r="B5" s="51"/>
      <c r="C5" s="51"/>
      <c r="D5" s="51"/>
      <c r="E5" s="51"/>
      <c r="F5" s="51"/>
      <c r="G5" s="51"/>
      <c r="H5" s="51"/>
      <c r="I5" s="51"/>
    </row>
    <row r="6" spans="1:9" ht="33" customHeight="1" x14ac:dyDescent="0.25">
      <c r="A6" s="57" t="s">
        <v>0</v>
      </c>
      <c r="B6" s="55" t="s">
        <v>14</v>
      </c>
      <c r="C6" s="55" t="s">
        <v>25</v>
      </c>
      <c r="D6" s="53" t="s">
        <v>15</v>
      </c>
      <c r="E6" s="53" t="s">
        <v>26</v>
      </c>
      <c r="F6" s="54"/>
      <c r="G6" s="53" t="s">
        <v>16</v>
      </c>
      <c r="H6" s="53"/>
      <c r="I6" s="53" t="s">
        <v>17</v>
      </c>
    </row>
    <row r="7" spans="1:9" ht="30" x14ac:dyDescent="0.25">
      <c r="A7" s="58"/>
      <c r="B7" s="56"/>
      <c r="C7" s="56"/>
      <c r="D7" s="53"/>
      <c r="E7" s="26" t="s">
        <v>18</v>
      </c>
      <c r="F7" s="26" t="s">
        <v>19</v>
      </c>
      <c r="G7" s="26" t="s">
        <v>18</v>
      </c>
      <c r="H7" s="26" t="s">
        <v>19</v>
      </c>
      <c r="I7" s="54"/>
    </row>
    <row r="8" spans="1:9" x14ac:dyDescent="0.25">
      <c r="A8" s="8" t="s">
        <v>0</v>
      </c>
      <c r="B8" s="5">
        <v>1</v>
      </c>
      <c r="C8" s="4">
        <v>2</v>
      </c>
      <c r="D8" s="4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</row>
    <row r="9" spans="1:9" ht="30" x14ac:dyDescent="0.25">
      <c r="A9" s="9">
        <v>1</v>
      </c>
      <c r="B9" s="11" t="s">
        <v>6</v>
      </c>
      <c r="C9" s="17"/>
      <c r="D9" s="27"/>
      <c r="E9" s="18"/>
      <c r="F9" s="18"/>
      <c r="G9" s="18"/>
      <c r="H9" s="31"/>
      <c r="I9" s="19"/>
    </row>
    <row r="10" spans="1:9" ht="30" x14ac:dyDescent="0.25">
      <c r="A10" s="10">
        <v>1.1000000000000001</v>
      </c>
      <c r="B10" s="12" t="s">
        <v>27</v>
      </c>
      <c r="C10" s="17" t="s">
        <v>11</v>
      </c>
      <c r="D10" s="27">
        <v>37</v>
      </c>
      <c r="E10" s="33"/>
      <c r="F10" s="33"/>
      <c r="G10" s="33"/>
      <c r="H10" s="34"/>
      <c r="I10" s="19">
        <f t="shared" ref="I10:I15" si="0">H10+F10</f>
        <v>0</v>
      </c>
    </row>
    <row r="11" spans="1:9" ht="31.5" x14ac:dyDescent="0.3">
      <c r="A11" s="10">
        <v>1.2</v>
      </c>
      <c r="B11" s="12" t="s">
        <v>22</v>
      </c>
      <c r="C11" s="20" t="s">
        <v>12</v>
      </c>
      <c r="D11" s="27">
        <v>8</v>
      </c>
      <c r="E11" s="33"/>
      <c r="F11" s="33"/>
      <c r="G11" s="33"/>
      <c r="H11" s="34"/>
      <c r="I11" s="19">
        <f t="shared" si="0"/>
        <v>0</v>
      </c>
    </row>
    <row r="12" spans="1:9" ht="31.5" x14ac:dyDescent="0.3">
      <c r="A12" s="10">
        <v>1.3</v>
      </c>
      <c r="B12" s="13" t="s">
        <v>2</v>
      </c>
      <c r="C12" s="21" t="s">
        <v>12</v>
      </c>
      <c r="D12" s="28">
        <v>6.4</v>
      </c>
      <c r="E12" s="35"/>
      <c r="F12" s="35"/>
      <c r="G12" s="35"/>
      <c r="H12" s="36"/>
      <c r="I12" s="22">
        <f t="shared" si="0"/>
        <v>0</v>
      </c>
    </row>
    <row r="13" spans="1:9" ht="31.5" x14ac:dyDescent="0.3">
      <c r="A13" s="10">
        <v>1.4</v>
      </c>
      <c r="B13" s="13" t="s">
        <v>28</v>
      </c>
      <c r="C13" s="21" t="s">
        <v>12</v>
      </c>
      <c r="D13" s="28">
        <v>4.8</v>
      </c>
      <c r="E13" s="35"/>
      <c r="F13" s="35"/>
      <c r="G13" s="35"/>
      <c r="H13" s="36"/>
      <c r="I13" s="22">
        <f t="shared" si="0"/>
        <v>0</v>
      </c>
    </row>
    <row r="14" spans="1:9" ht="41.25" customHeight="1" x14ac:dyDescent="0.3">
      <c r="A14" s="10">
        <v>1.5</v>
      </c>
      <c r="B14" s="13" t="s">
        <v>29</v>
      </c>
      <c r="C14" s="21" t="s">
        <v>13</v>
      </c>
      <c r="D14" s="28">
        <v>80</v>
      </c>
      <c r="E14" s="35"/>
      <c r="F14" s="35"/>
      <c r="G14" s="35"/>
      <c r="H14" s="36"/>
      <c r="I14" s="22">
        <f t="shared" si="0"/>
        <v>0</v>
      </c>
    </row>
    <row r="15" spans="1:9" ht="31.5" x14ac:dyDescent="0.3">
      <c r="A15" s="10">
        <v>1.6</v>
      </c>
      <c r="B15" s="13" t="s">
        <v>30</v>
      </c>
      <c r="C15" s="21" t="s">
        <v>12</v>
      </c>
      <c r="D15" s="28">
        <v>1</v>
      </c>
      <c r="E15" s="35"/>
      <c r="F15" s="35"/>
      <c r="G15" s="35"/>
      <c r="H15" s="36"/>
      <c r="I15" s="22">
        <f t="shared" si="0"/>
        <v>0</v>
      </c>
    </row>
    <row r="16" spans="1:9" ht="30" x14ac:dyDescent="0.3">
      <c r="A16" s="42">
        <v>2</v>
      </c>
      <c r="B16" s="14" t="s">
        <v>1</v>
      </c>
      <c r="C16" s="21"/>
      <c r="D16" s="28"/>
      <c r="E16" s="37"/>
      <c r="F16" s="37"/>
      <c r="G16" s="37"/>
      <c r="H16" s="37"/>
      <c r="I16" s="22">
        <f t="shared" ref="I16" si="1">SUM(I10:I15)</f>
        <v>0</v>
      </c>
    </row>
    <row r="17" spans="1:9" ht="30" x14ac:dyDescent="0.3">
      <c r="A17" s="10">
        <v>2.1</v>
      </c>
      <c r="B17" s="15" t="s">
        <v>31</v>
      </c>
      <c r="C17" s="20" t="s">
        <v>5</v>
      </c>
      <c r="D17" s="27">
        <v>1</v>
      </c>
      <c r="E17" s="33"/>
      <c r="F17" s="35"/>
      <c r="G17" s="35"/>
      <c r="H17" s="36"/>
      <c r="I17" s="22">
        <f>H17+F17</f>
        <v>0</v>
      </c>
    </row>
    <row r="18" spans="1:9" ht="30" x14ac:dyDescent="0.3">
      <c r="A18" s="10">
        <v>2.2000000000000002</v>
      </c>
      <c r="B18" s="15" t="s">
        <v>32</v>
      </c>
      <c r="C18" s="20" t="s">
        <v>5</v>
      </c>
      <c r="D18" s="27">
        <v>1</v>
      </c>
      <c r="E18" s="33"/>
      <c r="F18" s="35"/>
      <c r="G18" s="35"/>
      <c r="H18" s="36"/>
      <c r="I18" s="22">
        <f t="shared" ref="I18:I19" si="2">H18+F18</f>
        <v>0</v>
      </c>
    </row>
    <row r="19" spans="1:9" ht="30" x14ac:dyDescent="0.3">
      <c r="A19" s="10">
        <v>2.2999999999999998</v>
      </c>
      <c r="B19" s="15" t="s">
        <v>33</v>
      </c>
      <c r="C19" s="20" t="s">
        <v>5</v>
      </c>
      <c r="D19" s="27">
        <v>4</v>
      </c>
      <c r="E19" s="33"/>
      <c r="F19" s="35"/>
      <c r="G19" s="35"/>
      <c r="H19" s="36"/>
      <c r="I19" s="22">
        <f t="shared" si="2"/>
        <v>0</v>
      </c>
    </row>
    <row r="20" spans="1:9" ht="33.75" customHeight="1" x14ac:dyDescent="0.25">
      <c r="A20" s="10">
        <v>2.4</v>
      </c>
      <c r="B20" s="13" t="s">
        <v>34</v>
      </c>
      <c r="C20" s="17" t="s">
        <v>5</v>
      </c>
      <c r="D20" s="28">
        <v>2</v>
      </c>
      <c r="E20" s="35"/>
      <c r="F20" s="35"/>
      <c r="G20" s="35"/>
      <c r="H20" s="36"/>
      <c r="I20" s="22">
        <f>H20+F20</f>
        <v>0</v>
      </c>
    </row>
    <row r="21" spans="1:9" ht="30" x14ac:dyDescent="0.3">
      <c r="A21" s="10">
        <v>2.5</v>
      </c>
      <c r="B21" s="13" t="s">
        <v>24</v>
      </c>
      <c r="C21" s="20" t="s">
        <v>5</v>
      </c>
      <c r="D21" s="28">
        <v>8</v>
      </c>
      <c r="E21" s="35"/>
      <c r="F21" s="35"/>
      <c r="G21" s="35"/>
      <c r="H21" s="36"/>
      <c r="I21" s="22">
        <f>H21+F21</f>
        <v>0</v>
      </c>
    </row>
    <row r="22" spans="1:9" ht="30" x14ac:dyDescent="0.35">
      <c r="A22" s="41"/>
      <c r="B22" s="39" t="s">
        <v>23</v>
      </c>
      <c r="C22" s="23"/>
      <c r="D22" s="29"/>
      <c r="E22" s="38"/>
      <c r="F22" s="38"/>
      <c r="G22" s="38"/>
      <c r="H22" s="38"/>
      <c r="I22" s="22">
        <f>SUM(I17:I21)</f>
        <v>0</v>
      </c>
    </row>
    <row r="23" spans="1:9" ht="33.75" customHeight="1" x14ac:dyDescent="0.3">
      <c r="A23" s="42"/>
      <c r="B23" s="16" t="s">
        <v>35</v>
      </c>
      <c r="C23" s="24"/>
      <c r="D23" s="30"/>
      <c r="E23" s="32"/>
      <c r="F23" s="32"/>
      <c r="G23" s="32"/>
      <c r="H23" s="32"/>
      <c r="I23" s="22">
        <f>I16+I22</f>
        <v>0</v>
      </c>
    </row>
    <row r="24" spans="1:9" ht="30" x14ac:dyDescent="0.25">
      <c r="A24" s="9"/>
      <c r="B24" s="44" t="s">
        <v>7</v>
      </c>
      <c r="C24" s="25">
        <v>0.05</v>
      </c>
      <c r="D24" s="28"/>
      <c r="E24" s="35"/>
      <c r="F24" s="35"/>
      <c r="G24" s="35"/>
      <c r="H24" s="35"/>
      <c r="I24" s="22">
        <f>F23*C24</f>
        <v>0</v>
      </c>
    </row>
    <row r="25" spans="1:9" ht="30" x14ac:dyDescent="0.25">
      <c r="A25" s="41"/>
      <c r="B25" s="16" t="s">
        <v>20</v>
      </c>
      <c r="C25" s="25"/>
      <c r="D25" s="28"/>
      <c r="E25" s="35"/>
      <c r="F25" s="35"/>
      <c r="G25" s="35"/>
      <c r="H25" s="35"/>
      <c r="I25" s="22">
        <f>I24+I23</f>
        <v>0</v>
      </c>
    </row>
    <row r="26" spans="1:9" ht="30" x14ac:dyDescent="0.25">
      <c r="A26" s="42"/>
      <c r="B26" s="44" t="s">
        <v>8</v>
      </c>
      <c r="C26" s="25">
        <v>0.08</v>
      </c>
      <c r="D26" s="28"/>
      <c r="E26" s="35"/>
      <c r="F26" s="35"/>
      <c r="G26" s="35"/>
      <c r="H26" s="35"/>
      <c r="I26" s="22">
        <f>I25*C26</f>
        <v>0</v>
      </c>
    </row>
    <row r="27" spans="1:9" ht="30" x14ac:dyDescent="0.25">
      <c r="A27" s="9"/>
      <c r="B27" s="16" t="s">
        <v>20</v>
      </c>
      <c r="C27" s="25"/>
      <c r="D27" s="28"/>
      <c r="E27" s="35"/>
      <c r="F27" s="35"/>
      <c r="G27" s="35"/>
      <c r="H27" s="35"/>
      <c r="I27" s="22">
        <f>SUM(I25:I26)</f>
        <v>0</v>
      </c>
    </row>
    <row r="28" spans="1:9" ht="30" x14ac:dyDescent="0.25">
      <c r="A28" s="41"/>
      <c r="B28" s="44" t="s">
        <v>9</v>
      </c>
      <c r="C28" s="25">
        <v>0.1</v>
      </c>
      <c r="D28" s="28"/>
      <c r="E28" s="35"/>
      <c r="F28" s="35"/>
      <c r="G28" s="35"/>
      <c r="H28" s="35"/>
      <c r="I28" s="22">
        <f>I27*C28</f>
        <v>0</v>
      </c>
    </row>
    <row r="29" spans="1:9" ht="30" x14ac:dyDescent="0.25">
      <c r="A29" s="42"/>
      <c r="B29" s="16" t="s">
        <v>20</v>
      </c>
      <c r="C29" s="25"/>
      <c r="D29" s="28"/>
      <c r="E29" s="35"/>
      <c r="F29" s="35"/>
      <c r="G29" s="35"/>
      <c r="H29" s="35"/>
      <c r="I29" s="22">
        <f>SUM(I27:I28)</f>
        <v>0</v>
      </c>
    </row>
    <row r="30" spans="1:9" ht="30" x14ac:dyDescent="0.25">
      <c r="A30" s="9"/>
      <c r="B30" s="16" t="s">
        <v>21</v>
      </c>
      <c r="C30" s="25">
        <v>0.18</v>
      </c>
      <c r="D30" s="28"/>
      <c r="E30" s="35"/>
      <c r="F30" s="35"/>
      <c r="G30" s="35"/>
      <c r="H30" s="35"/>
      <c r="I30" s="22">
        <f>I29*C30</f>
        <v>0</v>
      </c>
    </row>
    <row r="31" spans="1:9" ht="30" x14ac:dyDescent="0.25">
      <c r="A31" s="41"/>
      <c r="B31" s="16" t="s">
        <v>10</v>
      </c>
      <c r="C31" s="25"/>
      <c r="D31" s="28"/>
      <c r="E31" s="35"/>
      <c r="F31" s="35"/>
      <c r="G31" s="35"/>
      <c r="H31" s="35"/>
      <c r="I31" s="40">
        <f>I30+I29</f>
        <v>0</v>
      </c>
    </row>
    <row r="32" spans="1:9" ht="15.75" x14ac:dyDescent="0.3">
      <c r="B32" s="2"/>
      <c r="C32" s="2"/>
      <c r="D32" s="2"/>
      <c r="E32" s="2"/>
      <c r="F32" s="1"/>
      <c r="G32" s="1"/>
      <c r="H32" s="1"/>
    </row>
  </sheetData>
  <mergeCells count="12">
    <mergeCell ref="G6:H6"/>
    <mergeCell ref="I6:I7"/>
    <mergeCell ref="B6:B7"/>
    <mergeCell ref="A6:A7"/>
    <mergeCell ref="E6:F6"/>
    <mergeCell ref="D6:D7"/>
    <mergeCell ref="C6:C7"/>
    <mergeCell ref="B1:I1"/>
    <mergeCell ref="B2:I2"/>
    <mergeCell ref="B3:I3"/>
    <mergeCell ref="A5:I5"/>
    <mergeCell ref="A4:I4"/>
  </mergeCells>
  <phoneticPr fontId="9" type="noConversion"/>
  <printOptions horizontalCentered="1"/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2020-11-09T04:02:57Z</dcterms:modified>
</cp:coreProperties>
</file>